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6" windowWidth="13392" windowHeight="10548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<sst xmlns="http://schemas.openxmlformats.org/spreadsheetml/2006/main" count="49" uniqueCount="42">
  <si>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</si>
  <si>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</si>
  <si>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</si>
  <si>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</si>
  <si>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</si>
  <si>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</si>
  <si>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</si>
  <si>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</si>
  <si>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</si>
  <si>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</si>
  <si>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</si>
  <si>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</si>
  <si>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</si>
  <si>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</si>
  <si>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</si>
  <si>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</si>
  <si>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</si>
  <si>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</si>
  <si>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</si>
  <si>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</si>
  <si>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</si>
  <si>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</si>
  <si>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</si>
  <si>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</si>
  <si>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</si>
  <si>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</si>
  <si>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</si>
  <si>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</si>
  <si>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</si>
  <si>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</si>
  <si>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</si>
  <si>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</si>
  <si>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</si>
  <si>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</si>
  <si>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</si>
  <si>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</si>
  <si>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</si>
  <si>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</si>
  <si>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2020/21</t>
  </si>
  <si>
    <t>2021/22</t>
  </si>
  <si>
    <t>In yr end 2021, the Parish Council received an IT grant of £500.  Yr end 2022 the only other reciepts were two VAT refunds amounting to £251.</t>
  </si>
  <si>
    <t>In yr end 2021 the Parish Council purchased a new laptop with necessary software / security subscriptions and the HMRC tax bill relating to the Clerk's salary was higher than in yr end 2022 and in yr end 2021 a donation of £300 was made to local Christmas lights campared to £200 donation yr end 2022.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</si>
</sst>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3" fontId="50" fillId="0" borderId="0" xfId="0" applyNumberFormat="1" applyFont="1" applyAlignment="1">
      <alignment/>
    </xf>
    <xf numFmtId="10" fontId="50" fillId="0" borderId="0" xfId="0" applyNumberFormat="1" applyFont="1" applyAlignment="1">
      <alignment/>
    </xf>
    <xf numFmtId="0" fontId="50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50" fillId="35" borderId="11" xfId="0" applyFont="1" applyFill="1" applyBorder="1" applyAlignment="1">
      <alignment wrapText="1"/>
    </xf>
    <xf numFmtId="0" fontId="51" fillId="0" borderId="0" xfId="0" applyFont="1" applyAlignment="1">
      <alignment/>
    </xf>
    <xf numFmtId="0" fontId="50" fillId="0" borderId="0" xfId="0" applyFont="1" applyAlignment="1">
      <alignment wrapText="1"/>
    </xf>
    <xf numFmtId="0" fontId="50" fillId="0" borderId="11" xfId="0" applyFont="1" applyBorder="1" applyAlignment="1">
      <alignment wrapText="1"/>
    </xf>
    <xf numFmtId="0" fontId="50" fillId="36" borderId="11" xfId="0" applyFont="1" applyFill="1" applyBorder="1" applyAlignment="1">
      <alignment wrapText="1"/>
    </xf>
    <xf numFmtId="0" fontId="50" fillId="36" borderId="11" xfId="0" applyFont="1" applyFill="1" applyBorder="1" applyAlignment="1">
      <alignment wrapText="1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50" fillId="0" borderId="0" xfId="0" applyNumberFormat="1" applyFont="1" applyFill="1" applyAlignment="1">
      <alignment/>
    </xf>
    <xf numFmtId="0" fontId="50" fillId="0" borderId="0" xfId="0" applyFont="1" applyFill="1" applyAlignment="1">
      <alignment horizontal="center"/>
    </xf>
    <xf numFmtId="0" fontId="50" fillId="0" borderId="0" xfId="0" applyFont="1" applyBorder="1" applyAlignment="1">
      <alignment horizontal="center" wrapText="1"/>
    </xf>
    <xf numFmtId="0" fontId="52" fillId="37" borderId="11" xfId="0" applyFont="1" applyFill="1" applyBorder="1" applyAlignment="1">
      <alignment horizontal="center" wrapText="1"/>
    </xf>
    <xf numFmtId="0" fontId="50" fillId="0" borderId="0" xfId="0" applyFont="1" applyAlignment="1">
      <alignment wrapText="1"/>
    </xf>
    <xf numFmtId="0" fontId="50" fillId="0" borderId="0" xfId="0" applyFont="1" applyBorder="1" applyAlignment="1">
      <alignment horizontal="left" vertical="center"/>
    </xf>
    <xf numFmtId="0" fontId="50" fillId="0" borderId="0" xfId="0" applyFont="1" applyAlignment="1">
      <alignment wrapText="1"/>
    </xf>
    <xf numFmtId="0" fontId="50" fillId="0" borderId="0" xfId="0" applyFont="1" applyFill="1" applyBorder="1" applyAlignment="1">
      <alignment horizontal="left" vertical="top" wrapText="1"/>
    </xf>
    <xf numFmtId="0" fontId="52" fillId="0" borderId="0" xfId="0" applyFont="1" applyAlignment="1">
      <alignment/>
    </xf>
    <xf numFmtId="0" fontId="50" fillId="0" borderId="0" xfId="0" applyFont="1" applyFill="1" applyAlignment="1">
      <alignment wrapText="1"/>
    </xf>
    <xf numFmtId="0" fontId="53" fillId="0" borderId="0" xfId="0" applyFont="1" applyAlignment="1">
      <alignment/>
    </xf>
    <xf numFmtId="0" fontId="54" fillId="0" borderId="0" xfId="0" applyFont="1" applyAlignment="1">
      <alignment horizontal="left" vertical="center" indent="2"/>
    </xf>
    <xf numFmtId="0" fontId="48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8" fillId="0" borderId="13" xfId="0" applyFont="1" applyBorder="1" applyAlignment="1">
      <alignment/>
    </xf>
    <xf numFmtId="0" fontId="50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wrapText="1"/>
    </xf>
    <xf numFmtId="0" fontId="52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50" fillId="0" borderId="11" xfId="0" applyFont="1" applyBorder="1" applyAlignment="1">
      <alignment horizontal="left" vertical="top" wrapText="1"/>
    </xf>
    <xf numFmtId="0" fontId="56" fillId="35" borderId="1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wrapText="1"/>
    </xf>
    <xf numFmtId="0" fontId="50" fillId="0" borderId="14" xfId="0" applyFont="1" applyBorder="1" applyAlignment="1">
      <alignment wrapText="1"/>
    </xf>
    <xf numFmtId="0" fontId="57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5">
      <selection activeCell="M21" sqref="M21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14.2812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44" t="s">
        <v>16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9"/>
    </row>
    <row r="2" spans="1:13" ht="15">
      <c r="A2" s="29" t="s">
        <v>17</v>
      </c>
      <c r="B2" s="24"/>
      <c r="C2" s="37"/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3.5">
      <c r="A4" s="1" t="s">
        <v>37</v>
      </c>
    </row>
    <row r="5" spans="1:13" ht="83.25" customHeight="1">
      <c r="A5" s="51" t="s">
        <v>35</v>
      </c>
      <c r="B5" s="52"/>
      <c r="C5" s="52"/>
      <c r="D5" s="52"/>
      <c r="E5" s="52"/>
      <c r="F5" s="52"/>
      <c r="G5" s="52"/>
      <c r="H5" s="52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7" t="s">
        <v>2</v>
      </c>
      <c r="B11" s="47"/>
      <c r="C11" s="47"/>
      <c r="D11" s="8">
        <v>1222</v>
      </c>
      <c r="F11" s="8">
        <v>2359</v>
      </c>
      <c r="G11" s="5"/>
      <c r="M11" s="10"/>
      <c r="N11" s="13"/>
    </row>
    <row r="12" spans="4:14" ht="14.25" thickBot="1">
      <c r="D12" s="5"/>
      <c r="F12" s="5"/>
      <c r="N12" s="23"/>
    </row>
    <row r="13" spans="1:14" ht="150" customHeight="1" thickBot="1">
      <c r="A13" s="48" t="s">
        <v>20</v>
      </c>
      <c r="B13" s="49"/>
      <c r="C13" s="50"/>
      <c r="D13" s="8">
        <v>8277</v>
      </c>
      <c r="F13" s="8">
        <v>8455</v>
      </c>
      <c r="G13" s="5">
        <f>F13-D13</f>
        <v>178</v>
      </c>
      <c r="H13" s="6">
        <f>IF((D13&gt;F13),(D13-F13)/D13,IF(D13&lt;F13,-(D13-F13)/D13,IF(D13=F13,0)))</f>
        <v>0.021505376344086023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IF(H13&lt;15%,"NO","YES")</f>
        <v>NO</v>
      </c>
      <c r="M13" s="43"/>
      <c r="N13" s="13"/>
    </row>
    <row r="14" spans="4:14" ht="16.5" customHeight="1" thickBot="1">
      <c r="D14" s="5"/>
      <c r="F14" s="5"/>
      <c r="G14" s="5"/>
      <c r="H14" s="6"/>
      <c r="K14" s="4"/>
      <c r="L14" s="4"/>
      <c r="N14" s="23"/>
    </row>
    <row r="15" spans="1:14" ht="48" customHeight="1" thickBot="1">
      <c r="A15" s="46" t="s">
        <v>3</v>
      </c>
      <c r="B15" s="46"/>
      <c r="C15" s="46"/>
      <c r="D15" s="8">
        <v>500</v>
      </c>
      <c r="F15" s="8">
        <v>251</v>
      </c>
      <c r="G15" s="5">
        <f>F15-D15</f>
        <v>-249</v>
      </c>
      <c r="H15" s="6">
        <f>IF((D15&gt;F15),(D15-F15)/D15,IF(D15&lt;F15,-(D15-F15)/D15,IF(D15=F15,0)))</f>
        <v>0.498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IF(H15&lt;15%,"NO","YES")</f>
        <v>YES</v>
      </c>
      <c r="M15" s="10" t="s">
        <v>40</v>
      </c>
      <c r="N15" s="13"/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6" t="s">
        <v>4</v>
      </c>
      <c r="B17" s="46"/>
      <c r="C17" s="46"/>
      <c r="D17" s="8">
        <v>4707</v>
      </c>
      <c r="F17" s="8">
        <v>4893</v>
      </c>
      <c r="G17" s="5">
        <f>F17-D17</f>
        <v>186</v>
      </c>
      <c r="H17" s="6">
        <f>IF((D17&gt;F17),(D17-F17)/D17,IF(D17&lt;F17,-(D17-F17)/D17,IF(D17=F17,0)))</f>
        <v>0.039515615041427664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IF(H17&lt;15%,"NO","YES")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6" t="s">
        <v>7</v>
      </c>
      <c r="B19" s="46"/>
      <c r="C19" s="46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IF(H19&lt;15%,"NO","YES")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127.5" customHeight="1" thickBot="1">
      <c r="A21" s="46" t="s">
        <v>21</v>
      </c>
      <c r="B21" s="46"/>
      <c r="C21" s="46"/>
      <c r="D21" s="8">
        <v>2933</v>
      </c>
      <c r="F21" s="8">
        <v>1570</v>
      </c>
      <c r="G21" s="5">
        <f>F21-D21</f>
        <v>-1363</v>
      </c>
      <c r="H21" s="6">
        <f>IF((D21&gt;F21),(D21-F21)/D21,IF(D21&lt;F21,-(D21-F21)/D21,IF(D21=F21,0)))</f>
        <v>0.4647118990794408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IF(H21&lt;15%,"NO","YES")</f>
        <v>YES</v>
      </c>
      <c r="M21" s="10" t="s">
        <v>41</v>
      </c>
      <c r="N21" s="42"/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v>2359</v>
      </c>
      <c r="F23" s="2">
        <v>4602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6" t="s">
        <v>9</v>
      </c>
      <c r="B26" s="46"/>
      <c r="C26" s="46"/>
      <c r="D26" s="8">
        <v>0</v>
      </c>
      <c r="F26" s="8">
        <v>0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6" t="s">
        <v>8</v>
      </c>
      <c r="B28" s="46"/>
      <c r="C28" s="46"/>
      <c r="D28" s="8">
        <v>3089</v>
      </c>
      <c r="F28" s="8">
        <v>3089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IF(H28&lt;15%,"NO","YES")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6" t="s">
        <v>6</v>
      </c>
      <c r="B30" s="46"/>
      <c r="C30" s="46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IF(H30&lt;15%,"NO","YES")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H7" sqref="H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36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4.25">
      <c r="B7" s="34" t="s">
        <v>27</v>
      </c>
      <c r="D7" s="34"/>
    </row>
    <row r="8" spans="2:4" ht="15" customHeight="1">
      <c r="B8" s="34" t="s">
        <v>28</v>
      </c>
      <c r="D8" s="34"/>
    </row>
    <row r="9" spans="2:4" ht="14.25">
      <c r="B9" s="34" t="s">
        <v>29</v>
      </c>
      <c r="D9" s="34"/>
    </row>
    <row r="10" spans="2:4" ht="14.25">
      <c r="B10" s="34" t="s">
        <v>30</v>
      </c>
      <c r="D10" s="34"/>
    </row>
    <row r="11" spans="2:4" ht="14.25">
      <c r="B11" s="34" t="s">
        <v>31</v>
      </c>
      <c r="D11" s="34"/>
    </row>
    <row r="12" spans="2:4" ht="14.25">
      <c r="B12" s="34" t="s">
        <v>32</v>
      </c>
      <c r="D12" s="34"/>
    </row>
    <row r="13" spans="2:4" ht="14.25">
      <c r="B13" s="34" t="s">
        <v>33</v>
      </c>
      <c r="D13" s="34"/>
    </row>
    <row r="14" ht="14.25">
      <c r="E14" s="33">
        <f>SUM(D7:D13)</f>
        <v>0</v>
      </c>
    </row>
    <row r="16" spans="1:4" ht="14.25">
      <c r="A16" s="31" t="s">
        <v>25</v>
      </c>
      <c r="D16" s="34"/>
    </row>
    <row r="17" ht="14.25">
      <c r="E17" s="33">
        <f>D16</f>
        <v>0</v>
      </c>
    </row>
    <row r="18" spans="1:6" ht="15" thickBot="1">
      <c r="A18" s="31" t="s">
        <v>26</v>
      </c>
      <c r="F18" s="35">
        <f>E14+E17</f>
        <v>0</v>
      </c>
    </row>
    <row r="19" ht="1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Owner</cp:lastModifiedBy>
  <dcterms:created xsi:type="dcterms:W3CDTF">2012-07-11T10:01:28Z</dcterms:created>
  <dcterms:modified xsi:type="dcterms:W3CDTF">2022-06-20T16:14:29Z</dcterms:modified>
  <cp:category/>
  <cp:version/>
  <cp:contentType/>
  <cp:contentStatus/>
</cp:coreProperties>
</file>