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<sst xmlns="http://schemas.openxmlformats.org/spreadsheetml/2006/main" count="50" uniqueCount="43">
  <si>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</si>
  <si>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</si>
  <si>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</si>
  <si>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</si>
  <si>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</si>
  <si>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</si>
  <si>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</si>
  <si>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</si>
  <si>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</si>
  <si>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</si>
  <si>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</si>
  <si>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</si>
  <si>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</si>
  <si>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</si>
  <si>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</si>
  <si>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</si>
  <si>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</si>
  <si>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</si>
  <si>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</si>
  <si>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</si>
  <si>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</si>
  <si>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</si>
  <si>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</si>
  <si>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</si>
  <si>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</si>
  <si>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</si>
  <si>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</si>
  <si>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</si>
  <si>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</si>
  <si>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</si>
  <si>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</si>
  <si>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</si>
  <si>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</si>
  <si>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</si>
  <si>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</si>
  <si>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</si>
  <si>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</si>
  <si>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</si>
  <si>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</si>
  <si>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</si>
  <si>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In yr end 2022 the other reciepts was a VAT refund and yr end 2023 was a donation from a car rally which took place within the Parish and the donation was for the Parish Council to decide where to donate it to - it chose Barnacre Memorial Hall, Calder Vale war memorial fund and Bowland Mountain Rescue.</t>
  </si>
  <si>
    <t>The Parish Council commissioned a new notice board for in Calder Vale village amounting to £822.50, subscription due for Microsoft 365 package £112.80, purchased commemorative 50p coins for primary school aged children within the Parish, purchased a new printer £94.48 and other regular payments have increased generally.</t>
  </si>
  <si>
    <t>Additional noticeboard and new printer have been added to the assets causing this figure to increase.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</si>
</sst>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7">
      <selection activeCell="A28" sqref="A28:IV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2359</v>
      </c>
      <c r="F11" s="8">
        <v>4602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8455</v>
      </c>
      <c r="F13" s="8">
        <v>7500</v>
      </c>
      <c r="G13" s="5">
        <f>F13-D13</f>
        <v>-955</v>
      </c>
      <c r="H13" s="6">
        <f>IF((D13&gt;F13),(D13-F13)/D13,IF(D13&lt;F13,-(D13-F13)/D13,IF(D13=F13,0)))</f>
        <v>0.11295091661738617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69.75" customHeight="1" thickBot="1">
      <c r="A15" s="42" t="s">
        <v>3</v>
      </c>
      <c r="B15" s="42"/>
      <c r="C15" s="42"/>
      <c r="D15" s="8">
        <v>251</v>
      </c>
      <c r="F15" s="8">
        <v>500</v>
      </c>
      <c r="G15" s="5">
        <f>F15-D15</f>
        <v>249</v>
      </c>
      <c r="H15" s="6">
        <f>IF((D15&gt;F15),(D15-F15)/D15,IF(D15&lt;F15,-(D15-F15)/D15,IF(D15=F15,0)))</f>
        <v>0.9920318725099602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4893</v>
      </c>
      <c r="F17" s="8">
        <v>5227</v>
      </c>
      <c r="G17" s="5">
        <f>F17-D17</f>
        <v>334</v>
      </c>
      <c r="H17" s="6">
        <f>IF((D17&gt;F17),(D17-F17)/D17,IF(D17&lt;F17,-(D17-F17)/D17,IF(D17=F17,0)))</f>
        <v>0.06826078070713264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8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hidden="1" thickBot="1">
      <c r="D20" s="5"/>
      <c r="F20" s="5"/>
      <c r="G20" s="5"/>
      <c r="H20" s="6"/>
      <c r="K20" s="4"/>
      <c r="L20" s="4"/>
      <c r="N20" s="23"/>
    </row>
    <row r="21" spans="1:14" ht="45" customHeight="1" thickBot="1">
      <c r="A21" s="42" t="s">
        <v>21</v>
      </c>
      <c r="B21" s="42"/>
      <c r="C21" s="42"/>
      <c r="D21" s="8">
        <v>1570</v>
      </c>
      <c r="F21" s="8">
        <v>3377</v>
      </c>
      <c r="G21" s="5">
        <f>F21-D21</f>
        <v>1807</v>
      </c>
      <c r="H21" s="6">
        <f>IF((D21&gt;F21),(D21-F21)/D21,IF(D21&lt;F21,-(D21-F21)/D21,IF(D21=F21,0)))</f>
        <v>1.150955414012739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4602</v>
      </c>
      <c r="F23" s="2">
        <f>F11+F13+F15-F17-F19-F21</f>
        <v>3998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4602</v>
      </c>
      <c r="F26" s="8">
        <v>3998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63.75" customHeight="1" thickBot="1">
      <c r="A28" s="42" t="s">
        <v>8</v>
      </c>
      <c r="B28" s="42"/>
      <c r="C28" s="42"/>
      <c r="D28" s="8">
        <v>3089</v>
      </c>
      <c r="F28" s="8">
        <v>3940</v>
      </c>
      <c r="G28" s="5">
        <f>F28-D28</f>
        <v>851</v>
      </c>
      <c r="H28" s="6">
        <f>IF((D28&gt;F28),(D28-F28)/D28,IF(D28&lt;F28,-(D28-F28)/D28,IF(D28=F28,0)))</f>
        <v>0.27549368727743606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42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Owner</cp:lastModifiedBy>
  <cp:lastPrinted>2020-03-19T12:45:09Z</cp:lastPrinted>
  <dcterms:created xsi:type="dcterms:W3CDTF">2012-07-11T10:01:28Z</dcterms:created>
  <dcterms:modified xsi:type="dcterms:W3CDTF">2023-06-20T10:15:11Z</dcterms:modified>
  <cp:category/>
  <cp:version/>
  <cp:contentType/>
  <cp:contentStatus/>
</cp:coreProperties>
</file>